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NWAN~1\AppData\Local\Temp\MicrosoftEdgeDownloads\bf86dabc-11cb-4907-a426-a70989033858\"/>
    </mc:Choice>
  </mc:AlternateContent>
  <xr:revisionPtr revIDLastSave="0" documentId="13_ncr:1_{0D800A0B-508A-4837-9E7B-B7AA0DC3B9E6}" xr6:coauthVersionLast="36" xr6:coauthVersionMax="36" xr10:uidLastSave="{00000000-0000-0000-0000-000000000000}"/>
  <bookViews>
    <workbookView xWindow="0" yWindow="0" windowWidth="28800" windowHeight="12060" xr2:uid="{B023F5E1-1D57-433A-995E-C905DBCA45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9" i="1"/>
  <c r="J13" i="1"/>
  <c r="I19" i="1"/>
  <c r="I16" i="1"/>
  <c r="I13" i="1"/>
  <c r="I3" i="1"/>
  <c r="J9" i="1" l="1"/>
  <c r="I22" i="1"/>
  <c r="J6" i="1"/>
  <c r="J3" i="1"/>
  <c r="I6" i="1"/>
  <c r="I12" i="1" s="1"/>
  <c r="I9" i="1"/>
</calcChain>
</file>

<file path=xl/sharedStrings.xml><?xml version="1.0" encoding="utf-8"?>
<sst xmlns="http://schemas.openxmlformats.org/spreadsheetml/2006/main" count="18" uniqueCount="14">
  <si>
    <t>Group</t>
  </si>
  <si>
    <t>Sample</t>
  </si>
  <si>
    <t>CON</t>
  </si>
  <si>
    <t>sample1</t>
  </si>
  <si>
    <t>sample2</t>
  </si>
  <si>
    <t>sample3</t>
  </si>
  <si>
    <t>TRT</t>
  </si>
  <si>
    <t>Ct target</t>
    <phoneticPr fontId="1" type="noConversion"/>
  </si>
  <si>
    <t>Ct mean of T</t>
    <phoneticPr fontId="1" type="noConversion"/>
  </si>
  <si>
    <t>Ct reference</t>
    <phoneticPr fontId="1" type="noConversion"/>
  </si>
  <si>
    <t>Ct mean of R</t>
    <phoneticPr fontId="1" type="noConversion"/>
  </si>
  <si>
    <r>
      <t>2</t>
    </r>
    <r>
      <rPr>
        <b/>
        <vertAlign val="superscript"/>
        <sz val="11"/>
        <color theme="1"/>
        <rFont val="等线 Light"/>
        <family val="3"/>
        <charset val="134"/>
      </rPr>
      <t xml:space="preserve">-△Ct </t>
    </r>
    <phoneticPr fontId="1" type="noConversion"/>
  </si>
  <si>
    <r>
      <t>2</t>
    </r>
    <r>
      <rPr>
        <b/>
        <vertAlign val="superscript"/>
        <sz val="11"/>
        <color theme="1"/>
        <rFont val="等线 Light"/>
        <family val="3"/>
        <charset val="134"/>
      </rPr>
      <t>-△△Ct</t>
    </r>
    <phoneticPr fontId="1" type="noConversion"/>
  </si>
  <si>
    <t>Mean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</si>
</sst>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0000_ "/>
  </numFmts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vertAlign val="superscript"/>
      <sz val="11"/>
      <color theme="1"/>
      <name val="等线 Light"/>
      <family val="3"/>
      <charset val="134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176" fontId="3" fillId="0" borderId="0" xfId="0" applyNumberFormat="1" applyFont="1">
      <alignment vertical="center"/>
    </xf>
    <xf numFmtId="176" fontId="3" fillId="0" borderId="1" xfId="0" applyNumberFormat="1" applyFont="1" applyBorder="1" applyAlignment="1">
      <alignment horizontal="left" vertical="top" wrapText="1"/>
    </xf>
    <xf numFmtId="176" fontId="3" fillId="0" borderId="1" xfId="0" applyNumberFormat="1" applyFont="1" applyBorder="1" applyAlignment="1">
      <alignment horizontal="left" vertical="top"/>
    </xf>
    <xf numFmtId="176" fontId="4" fillId="0" borderId="1" xfId="0" applyNumberFormat="1" applyFont="1" applyBorder="1" applyAlignment="1">
      <alignment horizontal="left" vertical="top" wrapText="1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07657-0700-47C5-8606-A552324DE536}">
  <dimension ref="C2:P22"/>
  <sheetViews>
    <sheetView tabSelected="1" topLeftCell="B1" zoomScaleNormal="100" workbookViewId="0">
      <selection activeCell="J19" sqref="J19:J21"/>
    </sheetView>
  </sheetViews>
  <sheetFormatPr defaultRowHeight="15" x14ac:dyDescent="0.2"/>
  <cols>
    <col min="2" max="2" width="13.375" customWidth="1"/>
    <col min="3" max="3" width="8.125" style="3" customWidth="1"/>
    <col min="4" max="8" width="13.5" style="3" customWidth="1"/>
    <col min="9" max="10" width="11.625" bestFit="1" customWidth="1"/>
  </cols>
  <sheetData>
    <row r="2" spans="3:16" s="2" customFormat="1" ht="16.5" x14ac:dyDescent="0.2">
      <c r="C2" s="4" t="s">
        <v>0</v>
      </c>
      <c r="D2" s="4" t="s">
        <v>1</v>
      </c>
      <c r="E2" s="4" t="s">
        <v>7</v>
      </c>
      <c r="F2" s="4" t="s">
        <v>8</v>
      </c>
      <c r="G2" s="4" t="s">
        <v>9</v>
      </c>
      <c r="H2" s="4" t="s">
        <v>10</v>
      </c>
      <c r="I2" s="6" t="s">
        <v>11</v>
      </c>
      <c r="J2" s="6" t="s">
        <v>12</v>
      </c>
      <c r="L2" s="1"/>
      <c r="M2" s="1"/>
      <c r="N2" s="1"/>
      <c r="O2" s="1"/>
      <c r="P2" s="1"/>
    </row>
    <row r="3" spans="3:16" x14ac:dyDescent="0.2">
      <c r="C3" s="18" t="s">
        <v>2</v>
      </c>
      <c r="D3" s="18" t="s">
        <v>3</v>
      </c>
      <c r="E3" s="5">
        <v>22.89</v>
      </c>
      <c r="F3" s="17">
        <v>22.9</v>
      </c>
      <c r="G3" s="5">
        <v>15.29</v>
      </c>
      <c r="H3" s="17">
        <v>15.63</v>
      </c>
      <c r="I3" s="13">
        <f>2^(-(F3-H3))</f>
        <v>6.4790589516753386E-3</v>
      </c>
      <c r="J3" s="13">
        <f>I3/I$12</f>
        <v>1.0011927654947967</v>
      </c>
    </row>
    <row r="4" spans="3:16" x14ac:dyDescent="0.2">
      <c r="C4" s="18"/>
      <c r="D4" s="18"/>
      <c r="E4" s="5">
        <v>22.82</v>
      </c>
      <c r="F4" s="17"/>
      <c r="G4" s="5">
        <v>15.91</v>
      </c>
      <c r="H4" s="17"/>
      <c r="I4" s="13"/>
      <c r="J4" s="13"/>
    </row>
    <row r="5" spans="3:16" x14ac:dyDescent="0.2">
      <c r="C5" s="18"/>
      <c r="D5" s="18"/>
      <c r="E5" s="5">
        <v>23</v>
      </c>
      <c r="F5" s="17"/>
      <c r="G5" s="5">
        <v>15.69</v>
      </c>
      <c r="H5" s="17"/>
      <c r="I5" s="13"/>
      <c r="J5" s="13"/>
    </row>
    <row r="6" spans="3:16" x14ac:dyDescent="0.2">
      <c r="C6" s="18"/>
      <c r="D6" s="18" t="s">
        <v>4</v>
      </c>
      <c r="E6" s="5">
        <v>22.6</v>
      </c>
      <c r="F6" s="17">
        <v>22.64</v>
      </c>
      <c r="G6" s="5">
        <v>15.83</v>
      </c>
      <c r="H6" s="17">
        <v>15.6</v>
      </c>
      <c r="I6" s="13">
        <f t="shared" ref="I6" si="0">2^(-(F6-H6))</f>
        <v>7.5988667766584738E-3</v>
      </c>
      <c r="J6" s="13">
        <f t="shared" ref="J6" si="1">I6/I$12</f>
        <v>1.1742338662904108</v>
      </c>
    </row>
    <row r="7" spans="3:16" x14ac:dyDescent="0.2">
      <c r="C7" s="18"/>
      <c r="D7" s="18"/>
      <c r="E7" s="5">
        <v>22.46</v>
      </c>
      <c r="F7" s="17"/>
      <c r="G7" s="5">
        <v>15.71</v>
      </c>
      <c r="H7" s="17"/>
      <c r="I7" s="13"/>
      <c r="J7" s="13"/>
    </row>
    <row r="8" spans="3:16" x14ac:dyDescent="0.2">
      <c r="C8" s="18"/>
      <c r="D8" s="18"/>
      <c r="E8" s="5">
        <v>22.85</v>
      </c>
      <c r="F8" s="17"/>
      <c r="G8" s="5">
        <v>15.27</v>
      </c>
      <c r="H8" s="17"/>
      <c r="I8" s="13"/>
      <c r="J8" s="13"/>
    </row>
    <row r="9" spans="3:16" x14ac:dyDescent="0.2">
      <c r="C9" s="18"/>
      <c r="D9" s="18" t="s">
        <v>5</v>
      </c>
      <c r="E9" s="5">
        <v>22.49</v>
      </c>
      <c r="F9" s="17">
        <v>22.53</v>
      </c>
      <c r="G9" s="5">
        <v>14.81</v>
      </c>
      <c r="H9" s="17">
        <v>14.98</v>
      </c>
      <c r="I9" s="13">
        <f t="shared" ref="I9" si="2">2^(-(F9-H9))</f>
        <v>5.3360947529468563E-3</v>
      </c>
      <c r="J9" s="13">
        <f>I9/I$12</f>
        <v>0.82457336821479255</v>
      </c>
    </row>
    <row r="10" spans="3:16" x14ac:dyDescent="0.2">
      <c r="C10" s="18"/>
      <c r="D10" s="18"/>
      <c r="E10" s="5">
        <v>22.49</v>
      </c>
      <c r="F10" s="17"/>
      <c r="G10" s="5">
        <v>14.79</v>
      </c>
      <c r="H10" s="17"/>
      <c r="I10" s="13"/>
      <c r="J10" s="13"/>
    </row>
    <row r="11" spans="3:16" x14ac:dyDescent="0.2">
      <c r="C11" s="18"/>
      <c r="D11" s="18"/>
      <c r="E11" s="5">
        <v>22.6</v>
      </c>
      <c r="F11" s="17"/>
      <c r="G11" s="5">
        <v>15.34</v>
      </c>
      <c r="H11" s="17"/>
      <c r="I11" s="13"/>
      <c r="J11" s="13"/>
    </row>
    <row r="12" spans="3:16" x14ac:dyDescent="0.2">
      <c r="C12" s="7"/>
      <c r="D12" s="7"/>
      <c r="E12" s="5"/>
      <c r="F12" s="8"/>
      <c r="G12" s="5"/>
      <c r="H12" s="8" t="s">
        <v>13</v>
      </c>
      <c r="I12" s="10">
        <f>AVERAGE(I3:I11)</f>
        <v>6.4713401604268896E-3</v>
      </c>
      <c r="J12" s="9"/>
    </row>
    <row r="13" spans="3:16" x14ac:dyDescent="0.2">
      <c r="C13" s="18" t="s">
        <v>6</v>
      </c>
      <c r="D13" s="18" t="s">
        <v>3</v>
      </c>
      <c r="E13" s="5">
        <v>25.32</v>
      </c>
      <c r="F13" s="17">
        <v>25.31</v>
      </c>
      <c r="G13" s="5">
        <v>14.98</v>
      </c>
      <c r="H13" s="17">
        <v>15.18</v>
      </c>
      <c r="I13" s="16">
        <f>2^(-(F13-H13))</f>
        <v>8.9241352561464978E-4</v>
      </c>
      <c r="J13" s="13">
        <f>I13/I$12</f>
        <v>0.13790242878467088</v>
      </c>
    </row>
    <row r="14" spans="3:16" x14ac:dyDescent="0.2">
      <c r="C14" s="18"/>
      <c r="D14" s="18"/>
      <c r="E14" s="5">
        <v>25.4</v>
      </c>
      <c r="F14" s="17"/>
      <c r="G14" s="5">
        <v>15.33</v>
      </c>
      <c r="H14" s="17"/>
      <c r="I14" s="14"/>
      <c r="J14" s="14"/>
    </row>
    <row r="15" spans="3:16" x14ac:dyDescent="0.2">
      <c r="C15" s="18"/>
      <c r="D15" s="18"/>
      <c r="E15" s="5">
        <v>25.2</v>
      </c>
      <c r="F15" s="17"/>
      <c r="G15" s="5">
        <v>15.22</v>
      </c>
      <c r="H15" s="17"/>
      <c r="I15" s="15"/>
      <c r="J15" s="15"/>
    </row>
    <row r="16" spans="3:16" x14ac:dyDescent="0.2">
      <c r="C16" s="18"/>
      <c r="D16" s="18" t="s">
        <v>4</v>
      </c>
      <c r="E16" s="5">
        <v>25.7</v>
      </c>
      <c r="F16" s="17">
        <v>25.6</v>
      </c>
      <c r="G16" s="5">
        <v>15.46</v>
      </c>
      <c r="H16" s="17">
        <v>15.38</v>
      </c>
      <c r="I16" s="16">
        <f t="shared" ref="I16" si="3">2^(-(F16-H16))</f>
        <v>8.3844280902124345E-4</v>
      </c>
      <c r="J16" s="13">
        <f t="shared" ref="J16" si="4">I16/I$12</f>
        <v>0.12956246901506327</v>
      </c>
    </row>
    <row r="17" spans="3:10" x14ac:dyDescent="0.2">
      <c r="C17" s="18"/>
      <c r="D17" s="18"/>
      <c r="E17" s="5">
        <v>25.5</v>
      </c>
      <c r="F17" s="17"/>
      <c r="G17" s="5">
        <v>15.45</v>
      </c>
      <c r="H17" s="17"/>
      <c r="I17" s="14"/>
      <c r="J17" s="14"/>
    </row>
    <row r="18" spans="3:10" x14ac:dyDescent="0.2">
      <c r="C18" s="18"/>
      <c r="D18" s="18"/>
      <c r="E18" s="5">
        <v>25.61</v>
      </c>
      <c r="F18" s="17"/>
      <c r="G18" s="5">
        <v>15.22</v>
      </c>
      <c r="H18" s="17"/>
      <c r="I18" s="15"/>
      <c r="J18" s="15"/>
    </row>
    <row r="19" spans="3:10" x14ac:dyDescent="0.2">
      <c r="C19" s="18"/>
      <c r="D19" s="18" t="s">
        <v>5</v>
      </c>
      <c r="E19" s="5">
        <v>25.49</v>
      </c>
      <c r="F19" s="17">
        <v>25.6</v>
      </c>
      <c r="G19" s="5">
        <v>15.25</v>
      </c>
      <c r="H19" s="17">
        <v>15.05</v>
      </c>
      <c r="I19" s="16">
        <f t="shared" ref="I19" si="5">2^(-(F19-H19))</f>
        <v>6.6701184411835682E-4</v>
      </c>
      <c r="J19" s="13">
        <f t="shared" ref="J19" si="6">I19/I$12</f>
        <v>0.10307167102684904</v>
      </c>
    </row>
    <row r="20" spans="3:10" x14ac:dyDescent="0.2">
      <c r="C20" s="18"/>
      <c r="D20" s="18"/>
      <c r="E20" s="5">
        <v>25.68</v>
      </c>
      <c r="F20" s="17"/>
      <c r="G20" s="5">
        <v>14.6</v>
      </c>
      <c r="H20" s="17"/>
      <c r="I20" s="14"/>
      <c r="J20" s="14"/>
    </row>
    <row r="21" spans="3:10" x14ac:dyDescent="0.2">
      <c r="C21" s="18"/>
      <c r="D21" s="18"/>
      <c r="E21" s="5">
        <v>25.64</v>
      </c>
      <c r="F21" s="17"/>
      <c r="G21" s="5">
        <v>15.29</v>
      </c>
      <c r="H21" s="17"/>
      <c r="I21" s="15"/>
      <c r="J21" s="15"/>
    </row>
    <row r="22" spans="3:10" x14ac:dyDescent="0.2">
      <c r="C22" s="11"/>
      <c r="D22" s="5"/>
      <c r="E22" s="5"/>
      <c r="F22" s="5"/>
      <c r="G22" s="5"/>
      <c r="H22" s="8" t="s">
        <v>13</v>
      </c>
      <c r="I22" s="10">
        <f>AVERAGE(I13:I21)</f>
        <v>7.9928939291808339E-4</v>
      </c>
      <c r="J22" s="12"/>
    </row>
  </sheetData>
  <mergeCells count="32">
    <mergeCell ref="F16:F18"/>
    <mergeCell ref="F19:F21"/>
    <mergeCell ref="C3:C11"/>
    <mergeCell ref="C13:C21"/>
    <mergeCell ref="D3:D5"/>
    <mergeCell ref="D6:D8"/>
    <mergeCell ref="D9:D11"/>
    <mergeCell ref="D13:D15"/>
    <mergeCell ref="D16:D18"/>
    <mergeCell ref="D19:D21"/>
    <mergeCell ref="H3:H5"/>
    <mergeCell ref="F3:F5"/>
    <mergeCell ref="F6:F8"/>
    <mergeCell ref="F9:F11"/>
    <mergeCell ref="F13:F15"/>
    <mergeCell ref="H19:H21"/>
    <mergeCell ref="H16:H18"/>
    <mergeCell ref="H13:H15"/>
    <mergeCell ref="H9:H11"/>
    <mergeCell ref="H6:H8"/>
    <mergeCell ref="I3:I5"/>
    <mergeCell ref="J3:J5"/>
    <mergeCell ref="I6:I8"/>
    <mergeCell ref="J6:J8"/>
    <mergeCell ref="I9:I11"/>
    <mergeCell ref="J9:J11"/>
    <mergeCell ref="I13:I15"/>
    <mergeCell ref="J13:J15"/>
    <mergeCell ref="I16:I18"/>
    <mergeCell ref="J16:J18"/>
    <mergeCell ref="I19:I21"/>
    <mergeCell ref="J19:J2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罗秋林</dc:creator>
  <cp:lastModifiedBy>王进</cp:lastModifiedBy>
  <dcterms:created xsi:type="dcterms:W3CDTF">2020-12-16T13:39:05Z</dcterms:created>
  <dcterms:modified xsi:type="dcterms:W3CDTF">2023-04-22T17:42:29Z</dcterms:modified>
</cp:coreProperties>
</file>